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465" windowWidth="15960" windowHeight="16440"/>
  </bookViews>
  <sheets>
    <sheet name="Foglio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U29" i="1" l="1"/>
  <c r="J29" i="1"/>
  <c r="H29" i="1"/>
  <c r="A29" i="1"/>
  <c r="BU28" i="1"/>
  <c r="J28" i="1"/>
  <c r="H28" i="1"/>
  <c r="A28" i="1"/>
  <c r="BU27" i="1"/>
  <c r="J27" i="1"/>
  <c r="H27" i="1"/>
  <c r="A27" i="1"/>
  <c r="BU26" i="1"/>
  <c r="J26" i="1"/>
  <c r="H26" i="1"/>
  <c r="A26" i="1"/>
  <c r="BU25" i="1"/>
  <c r="J25" i="1"/>
  <c r="H25" i="1"/>
  <c r="A25" i="1"/>
  <c r="BU24" i="1"/>
  <c r="J24" i="1"/>
  <c r="H24" i="1"/>
  <c r="A24" i="1"/>
  <c r="BU23" i="1"/>
  <c r="J23" i="1"/>
  <c r="H23" i="1"/>
  <c r="A23" i="1"/>
  <c r="BU22" i="1"/>
  <c r="J22" i="1"/>
  <c r="H22" i="1"/>
  <c r="BU21" i="1"/>
  <c r="J21" i="1" s="1"/>
  <c r="A21" i="1"/>
  <c r="BU20" i="1"/>
  <c r="J20" i="1" s="1"/>
  <c r="A20" i="1"/>
  <c r="BU19" i="1"/>
  <c r="J19" i="1" s="1"/>
  <c r="A19" i="1"/>
  <c r="BU18" i="1"/>
  <c r="J18" i="1" s="1"/>
  <c r="A18" i="1"/>
  <c r="BU17" i="1"/>
  <c r="J17" i="1" s="1"/>
  <c r="BU16" i="1"/>
  <c r="J16" i="1" s="1"/>
  <c r="A16" i="1"/>
  <c r="BU15" i="1"/>
  <c r="J15" i="1" s="1"/>
  <c r="A15" i="1"/>
  <c r="BU14" i="1"/>
  <c r="J14" i="1" s="1"/>
  <c r="A14" i="1"/>
  <c r="BU13" i="1"/>
  <c r="J13" i="1" s="1"/>
  <c r="A13" i="1"/>
  <c r="BU12" i="1"/>
  <c r="J12" i="1" s="1"/>
  <c r="A12" i="1"/>
  <c r="BU11" i="1"/>
  <c r="J11" i="1" s="1"/>
  <c r="A11" i="1"/>
  <c r="BU10" i="1"/>
  <c r="J10" i="1" s="1"/>
  <c r="A10" i="1"/>
  <c r="BU9" i="1"/>
  <c r="J9" i="1" s="1"/>
  <c r="BU8" i="1"/>
  <c r="J8" i="1"/>
  <c r="H8" i="1"/>
  <c r="A8" i="1"/>
  <c r="BU7" i="1"/>
  <c r="J7" i="1"/>
  <c r="H7" i="1"/>
  <c r="A7" i="1"/>
  <c r="BU6" i="1"/>
  <c r="J6" i="1"/>
  <c r="H6" i="1"/>
  <c r="A6" i="1"/>
  <c r="BU5" i="1"/>
  <c r="J5" i="1"/>
  <c r="H5" i="1"/>
  <c r="A5" i="1"/>
  <c r="BU4" i="1"/>
  <c r="J4" i="1"/>
  <c r="H4" i="1"/>
  <c r="A4" i="1"/>
  <c r="BU3" i="1"/>
  <c r="J3" i="1"/>
  <c r="H3" i="1"/>
  <c r="A3" i="1"/>
  <c r="BU2" i="1"/>
  <c r="BU30" i="1" s="1"/>
  <c r="J2" i="1"/>
  <c r="H2" i="1"/>
  <c r="A2" i="1"/>
  <c r="H17" i="1" l="1"/>
  <c r="H18" i="1"/>
  <c r="H19" i="1"/>
  <c r="H20" i="1"/>
  <c r="H21" i="1"/>
  <c r="H9" i="1"/>
  <c r="H10" i="1"/>
  <c r="H11" i="1"/>
  <c r="H12" i="1"/>
  <c r="H13" i="1"/>
  <c r="H14" i="1"/>
  <c r="H15" i="1"/>
  <c r="H16" i="1"/>
</calcChain>
</file>

<file path=xl/sharedStrings.xml><?xml version="1.0" encoding="utf-8"?>
<sst xmlns="http://schemas.openxmlformats.org/spreadsheetml/2006/main" count="156" uniqueCount="101">
  <si>
    <t>Photos</t>
  </si>
  <si>
    <t>Material</t>
  </si>
  <si>
    <t>Material Description</t>
  </si>
  <si>
    <t>Marketing Col.</t>
  </si>
  <si>
    <t>AL3</t>
  </si>
  <si>
    <t>AL4</t>
  </si>
  <si>
    <t>WHS €</t>
  </si>
  <si>
    <t>Total WHS €</t>
  </si>
  <si>
    <t>RRP €</t>
  </si>
  <si>
    <t>Total RRP €</t>
  </si>
  <si>
    <t>44S</t>
  </si>
  <si>
    <t>44R</t>
  </si>
  <si>
    <t>46S</t>
  </si>
  <si>
    <t>46R</t>
  </si>
  <si>
    <t>46L</t>
  </si>
  <si>
    <t>48S</t>
  </si>
  <si>
    <t>48R</t>
  </si>
  <si>
    <t>48L</t>
  </si>
  <si>
    <t>50S</t>
  </si>
  <si>
    <t>50R</t>
  </si>
  <si>
    <t>50L</t>
  </si>
  <si>
    <t>52S</t>
  </si>
  <si>
    <t>52R</t>
  </si>
  <si>
    <t>52L</t>
  </si>
  <si>
    <t>54S</t>
  </si>
  <si>
    <t>54R</t>
  </si>
  <si>
    <t>54L</t>
  </si>
  <si>
    <t>56S</t>
  </si>
  <si>
    <t>56R</t>
  </si>
  <si>
    <t>56L</t>
  </si>
  <si>
    <t>58S</t>
  </si>
  <si>
    <t>58R</t>
  </si>
  <si>
    <t>58L</t>
  </si>
  <si>
    <t>STD</t>
  </si>
  <si>
    <t>XXS</t>
  </si>
  <si>
    <t>XS</t>
  </si>
  <si>
    <t>S</t>
  </si>
  <si>
    <t>M</t>
  </si>
  <si>
    <t>L</t>
  </si>
  <si>
    <t>XL</t>
  </si>
  <si>
    <t>XXL</t>
  </si>
  <si>
    <t>XXXL</t>
  </si>
  <si>
    <t>NS</t>
  </si>
  <si>
    <t>Grand Total</t>
  </si>
  <si>
    <t>U:COLLINS SU:AAQGL:00100</t>
  </si>
  <si>
    <t>BLACK</t>
  </si>
  <si>
    <t>M UNI SUIT S BRSTED</t>
  </si>
  <si>
    <t>M UNI MENS SUITS</t>
  </si>
  <si>
    <t>U:GPL65179 SU:AAKMD:10000</t>
  </si>
  <si>
    <t>WHITE</t>
  </si>
  <si>
    <t>W UNI SHIRT TAILORED</t>
  </si>
  <si>
    <t>W UNI WOMENS SHIRTS</t>
  </si>
  <si>
    <t>U:PARTLINGTONSU:AAEVD:00100</t>
  </si>
  <si>
    <t>W UNI JCKTS TAILORED</t>
  </si>
  <si>
    <t>W UNI WOMENS JACKETS</t>
  </si>
  <si>
    <t>U:PARTLINGTONSU:AAPOD:00100</t>
  </si>
  <si>
    <t>U:MANSELL SU:AAQGL:00100</t>
  </si>
  <si>
    <t>U:KESSOCK 20MM:AAUBV:00100</t>
  </si>
  <si>
    <t>W UNI BELT</t>
  </si>
  <si>
    <t>W UNI WOMENS ACC</t>
  </si>
  <si>
    <t>U:UNWJ0000018 SU:ABGZR:00100</t>
  </si>
  <si>
    <t>U:MILLBANK JK SU:AAQGL:00100</t>
  </si>
  <si>
    <t>M UNI BLAZERS</t>
  </si>
  <si>
    <t>M UNI MENS JACKETS</t>
  </si>
  <si>
    <t>U:UNWT0000017 SU14:ABGZR:00100</t>
  </si>
  <si>
    <t>W UNI TROUS TAILORED</t>
  </si>
  <si>
    <t>W UNI WOMEN TROUSERS</t>
  </si>
  <si>
    <t>U:UPSHALL 30 SU:AAQSA:00100</t>
  </si>
  <si>
    <t>U:BARLOW 20:ABBOQ:00100</t>
  </si>
  <si>
    <t>U:STIRLING TRV TRS SU:ABWWI:00100</t>
  </si>
  <si>
    <t>M UNI TROUSERS</t>
  </si>
  <si>
    <t>M UNI MENS TROUSERS</t>
  </si>
  <si>
    <t>U:EWELL 25:ABBOQ:0010B</t>
  </si>
  <si>
    <t>U:SUTRS101:ABWWI:00100</t>
  </si>
  <si>
    <t>U:SUSKT102:ABWWI:00100</t>
  </si>
  <si>
    <t>W UNI SKIRT TAILORED</t>
  </si>
  <si>
    <t>W UNI WOMENS SKIRTS</t>
  </si>
  <si>
    <t>U:SUKNT111:ABXJP:00100</t>
  </si>
  <si>
    <t>W UNI KNIT CARDI</t>
  </si>
  <si>
    <t>W UNI WOMEN KNITWEAR</t>
  </si>
  <si>
    <t>U:SUSHT103:ABOYD:25010</t>
  </si>
  <si>
    <t>OFF WHITE</t>
  </si>
  <si>
    <t>U:MATLOCK.PC.AP SU:ABOYD:25010</t>
  </si>
  <si>
    <t>M UNI SHIRT LSLEEVE</t>
  </si>
  <si>
    <t>M UNI MENS SHIRT</t>
  </si>
  <si>
    <t>U:HANOVER SU:ABWWI:00100</t>
  </si>
  <si>
    <t>U:MILLFORD TRS SU:ABWWI:00100</t>
  </si>
  <si>
    <t>U:MATFORD SU:ABOYD:10000</t>
  </si>
  <si>
    <t>U:TUNDRA SU:ABOYD:10000</t>
  </si>
  <si>
    <t>U:BINDFIELD SU:ABWWI:00100</t>
  </si>
  <si>
    <t>U:WW KENSINGTON SU:DK:00100</t>
  </si>
  <si>
    <t>W UNI RW D BREASTED</t>
  </si>
  <si>
    <t>W UNI WOMEN RAINWEAR</t>
  </si>
  <si>
    <t>U:MW KENSINGTON SU:DK:00100</t>
  </si>
  <si>
    <t>M UNI RW D BREASTED</t>
  </si>
  <si>
    <t>M UNI MENS RAINWEAR</t>
  </si>
  <si>
    <t>U:WALDON.SUW:ACIXL:02400</t>
  </si>
  <si>
    <t>DARK GREY MELANGE</t>
  </si>
  <si>
    <t>W UNI KNIT POLO</t>
  </si>
  <si>
    <t>U:GREYBULL_WSU:ACIXL:02400</t>
  </si>
  <si>
    <t>P:M74Z41:20SU:68009:00100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</si>
</sst>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€-2]&quot; &quot;#,##0"/>
  </numFmts>
  <fonts count="4" x14ac:knownFonts="1">
    <font>
      <sz val="12"/>
      <color indexed="8"/>
      <name val="Calibri"/>
    </font>
    <font>
      <b/>
      <sz val="12"/>
      <color indexed="8"/>
      <name val="Calibri"/>
      <family val="2"/>
    </font>
    <font>
      <sz val="12"/>
      <color indexed="10"/>
      <name val="Calibri"/>
      <family val="2"/>
    </font>
    <font>
      <sz val="12"/>
      <color indexed="1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4"/>
        <bgColor auto="1"/>
      </patternFill>
    </fill>
  </fills>
  <borders count="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3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13"/>
      </right>
      <top style="thin">
        <color indexed="8"/>
      </top>
      <bottom style="thin">
        <color indexed="8"/>
      </bottom>
      <diagonal/>
    </border>
    <border>
      <left style="thin">
        <color indexed="13"/>
      </left>
      <right style="thin">
        <color indexed="13"/>
      </right>
      <top style="thin">
        <color indexed="8"/>
      </top>
      <bottom style="thin">
        <color indexed="13"/>
      </bottom>
      <diagonal/>
    </border>
  </borders>
  <cellStyleXfs count="1">
    <xf numFmtId="0" fontId="0" fillId="0" borderId="0" applyNumberFormat="0" applyFill="0" applyBorder="0" applyProtection="0"/>
  </cellStyleXfs>
  <cellXfs count="19">
    <xf numFmtId="0" fontId="0" fillId="0" borderId="0" xfId="0" applyFont="1" applyAlignment="1"/>
    <xf numFmtId="0" fontId="0" fillId="0" borderId="0" xfId="0" applyNumberFormat="1" applyFont="1" applyAlignment="1"/>
    <xf numFmtId="49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0" fontId="0" fillId="3" borderId="1" xfId="0" applyNumberFormat="1" applyFont="1" applyFill="1" applyBorder="1" applyAlignment="1">
      <alignment vertical="center" wrapText="1"/>
    </xf>
    <xf numFmtId="49" fontId="0" fillId="3" borderId="1" xfId="0" applyNumberFormat="1" applyFont="1" applyFill="1" applyBorder="1" applyAlignment="1">
      <alignment vertical="center" wrapText="1"/>
    </xf>
    <xf numFmtId="164" fontId="0" fillId="3" borderId="1" xfId="0" applyNumberFormat="1" applyFont="1" applyFill="1" applyBorder="1" applyAlignment="1">
      <alignment vertical="center" wrapText="1"/>
    </xf>
    <xf numFmtId="0" fontId="0" fillId="3" borderId="1" xfId="0" applyFont="1" applyFill="1" applyBorder="1" applyAlignment="1">
      <alignment vertical="center"/>
    </xf>
    <xf numFmtId="0" fontId="0" fillId="3" borderId="1" xfId="0" applyNumberFormat="1" applyFont="1" applyFill="1" applyBorder="1" applyAlignment="1">
      <alignment vertical="center"/>
    </xf>
    <xf numFmtId="3" fontId="3" fillId="4" borderId="1" xfId="0" applyNumberFormat="1" applyFont="1" applyFill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0" fillId="3" borderId="1" xfId="0" applyFont="1" applyFill="1" applyBorder="1" applyAlignment="1">
      <alignment vertical="center" wrapText="1"/>
    </xf>
    <xf numFmtId="3" fontId="3" fillId="3" borderId="1" xfId="0" applyNumberFormat="1" applyFont="1" applyFill="1" applyBorder="1" applyAlignment="1">
      <alignment horizontal="center" vertical="center"/>
    </xf>
    <xf numFmtId="0" fontId="0" fillId="3" borderId="3" xfId="0" applyFont="1" applyFill="1" applyBorder="1" applyAlignment="1">
      <alignment vertical="center"/>
    </xf>
    <xf numFmtId="3" fontId="0" fillId="5" borderId="4" xfId="0" applyNumberFormat="1" applyFont="1" applyFill="1" applyBorder="1" applyAlignment="1">
      <alignment vertical="center"/>
    </xf>
    <xf numFmtId="0" fontId="0" fillId="3" borderId="5" xfId="0" applyFont="1" applyFill="1" applyBorder="1" applyAlignment="1">
      <alignment vertical="center"/>
    </xf>
    <xf numFmtId="3" fontId="0" fillId="3" borderId="5" xfId="0" applyNumberFormat="1" applyFont="1" applyFill="1" applyBorder="1" applyAlignment="1">
      <alignment vertical="center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00"/>
      <rgbColor rgb="FFFFFFFF"/>
      <rgbColor rgb="FF002060"/>
      <rgbColor rgb="FFFAFAFA"/>
      <rgbColor rgb="FFAAAAAA"/>
      <rgbColor rgb="FFF2F2F2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550335</xdr:colOff>
      <xdr:row>11</xdr:row>
      <xdr:rowOff>165805</xdr:rowOff>
    </xdr:from>
    <xdr:to>
      <xdr:col>0</xdr:col>
      <xdr:colOff>1795641</xdr:colOff>
      <xdr:row>11</xdr:row>
      <xdr:rowOff>1411112</xdr:rowOff>
    </xdr:to>
    <xdr:pic>
      <xdr:nvPicPr>
        <xdr:cNvPr id="2" name="Immagine 16" descr="Immagine 16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0335" y="19615855"/>
          <a:ext cx="1245306" cy="124530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512065</xdr:colOff>
      <xdr:row>15</xdr:row>
      <xdr:rowOff>99494</xdr:rowOff>
    </xdr:from>
    <xdr:to>
      <xdr:col>0</xdr:col>
      <xdr:colOff>2006663</xdr:colOff>
      <xdr:row>15</xdr:row>
      <xdr:rowOff>1749778</xdr:rowOff>
    </xdr:to>
    <xdr:pic>
      <xdr:nvPicPr>
        <xdr:cNvPr id="3" name="Immagine 17" descr="Immagine 17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2065" y="27169544"/>
          <a:ext cx="1494598" cy="165028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536222</xdr:colOff>
      <xdr:row>12</xdr:row>
      <xdr:rowOff>153356</xdr:rowOff>
    </xdr:from>
    <xdr:to>
      <xdr:col>0</xdr:col>
      <xdr:colOff>1806221</xdr:colOff>
      <xdr:row>12</xdr:row>
      <xdr:rowOff>1846687</xdr:rowOff>
    </xdr:to>
    <xdr:pic>
      <xdr:nvPicPr>
        <xdr:cNvPr id="4" name="Immagine 29" descr="Immagine 29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6222" y="21508406"/>
          <a:ext cx="1270000" cy="169333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658243</xdr:colOff>
      <xdr:row>19</xdr:row>
      <xdr:rowOff>87157</xdr:rowOff>
    </xdr:from>
    <xdr:to>
      <xdr:col>0</xdr:col>
      <xdr:colOff>2003778</xdr:colOff>
      <xdr:row>19</xdr:row>
      <xdr:rowOff>1881203</xdr:rowOff>
    </xdr:to>
    <xdr:pic>
      <xdr:nvPicPr>
        <xdr:cNvPr id="5" name="Immagine 33" descr="Immagine 33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8243" y="34777207"/>
          <a:ext cx="1345536" cy="179404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499181</xdr:colOff>
      <xdr:row>1</xdr:row>
      <xdr:rowOff>51152</xdr:rowOff>
    </xdr:from>
    <xdr:to>
      <xdr:col>0</xdr:col>
      <xdr:colOff>1834445</xdr:colOff>
      <xdr:row>1</xdr:row>
      <xdr:rowOff>1831506</xdr:rowOff>
    </xdr:to>
    <xdr:pic>
      <xdr:nvPicPr>
        <xdr:cNvPr id="6" name="Immagine 43" descr="Immagine 43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99181" y="451202"/>
          <a:ext cx="1335265" cy="178035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564443</xdr:colOff>
      <xdr:row>3</xdr:row>
      <xdr:rowOff>75846</xdr:rowOff>
    </xdr:from>
    <xdr:to>
      <xdr:col>0</xdr:col>
      <xdr:colOff>1890888</xdr:colOff>
      <xdr:row>3</xdr:row>
      <xdr:rowOff>1844440</xdr:rowOff>
    </xdr:to>
    <xdr:pic>
      <xdr:nvPicPr>
        <xdr:cNvPr id="7" name="Immagine 44" descr="Immagine 44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64443" y="4285896"/>
          <a:ext cx="1326446" cy="176859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553862</xdr:colOff>
      <xdr:row>16</xdr:row>
      <xdr:rowOff>63500</xdr:rowOff>
    </xdr:from>
    <xdr:to>
      <xdr:col>0</xdr:col>
      <xdr:colOff>1871488</xdr:colOff>
      <xdr:row>16</xdr:row>
      <xdr:rowOff>1820335</xdr:rowOff>
    </xdr:to>
    <xdr:pic>
      <xdr:nvPicPr>
        <xdr:cNvPr id="8" name="Immagine 66" descr="Immagine 66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53861" y="29038550"/>
          <a:ext cx="1317628" cy="175683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594430</xdr:colOff>
      <xdr:row>17</xdr:row>
      <xdr:rowOff>91721</xdr:rowOff>
    </xdr:from>
    <xdr:to>
      <xdr:col>0</xdr:col>
      <xdr:colOff>1876778</xdr:colOff>
      <xdr:row>17</xdr:row>
      <xdr:rowOff>1801521</xdr:rowOff>
    </xdr:to>
    <xdr:pic>
      <xdr:nvPicPr>
        <xdr:cNvPr id="9" name="Immagine 68" descr="Immagine 6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94429" y="30971771"/>
          <a:ext cx="1282350" cy="1709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612070</xdr:colOff>
      <xdr:row>18</xdr:row>
      <xdr:rowOff>93485</xdr:rowOff>
    </xdr:from>
    <xdr:to>
      <xdr:col>0</xdr:col>
      <xdr:colOff>1933221</xdr:colOff>
      <xdr:row>18</xdr:row>
      <xdr:rowOff>1855018</xdr:rowOff>
    </xdr:to>
    <xdr:pic>
      <xdr:nvPicPr>
        <xdr:cNvPr id="10" name="Immagine 67" descr="Immagine 67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12070" y="32878535"/>
          <a:ext cx="1321152" cy="17615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552097</xdr:colOff>
      <xdr:row>27</xdr:row>
      <xdr:rowOff>82903</xdr:rowOff>
    </xdr:from>
    <xdr:to>
      <xdr:col>0</xdr:col>
      <xdr:colOff>1834444</xdr:colOff>
      <xdr:row>27</xdr:row>
      <xdr:rowOff>1792699</xdr:rowOff>
    </xdr:to>
    <xdr:pic>
      <xdr:nvPicPr>
        <xdr:cNvPr id="11" name="Immagine 94" descr="Immagine 94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52097" y="50012953"/>
          <a:ext cx="1282348" cy="170979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528753</xdr:colOff>
      <xdr:row>14</xdr:row>
      <xdr:rowOff>71383</xdr:rowOff>
    </xdr:from>
    <xdr:to>
      <xdr:col>0</xdr:col>
      <xdr:colOff>1947333</xdr:colOff>
      <xdr:row>14</xdr:row>
      <xdr:rowOff>1836362</xdr:rowOff>
    </xdr:to>
    <xdr:pic>
      <xdr:nvPicPr>
        <xdr:cNvPr id="12" name="Picture 6" descr="Picture 6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28752" y="25236433"/>
          <a:ext cx="1418582" cy="17649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503952</xdr:colOff>
      <xdr:row>13</xdr:row>
      <xdr:rowOff>38701</xdr:rowOff>
    </xdr:from>
    <xdr:to>
      <xdr:col>0</xdr:col>
      <xdr:colOff>1834443</xdr:colOff>
      <xdr:row>13</xdr:row>
      <xdr:rowOff>1812690</xdr:rowOff>
    </xdr:to>
    <xdr:pic>
      <xdr:nvPicPr>
        <xdr:cNvPr id="13" name="Immagine 104" descr="Immagine 104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03951" y="23298751"/>
          <a:ext cx="1330493" cy="17739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622654</xdr:colOff>
      <xdr:row>22</xdr:row>
      <xdr:rowOff>49389</xdr:rowOff>
    </xdr:from>
    <xdr:to>
      <xdr:col>0</xdr:col>
      <xdr:colOff>1929696</xdr:colOff>
      <xdr:row>22</xdr:row>
      <xdr:rowOff>1792110</xdr:rowOff>
    </xdr:to>
    <xdr:pic>
      <xdr:nvPicPr>
        <xdr:cNvPr id="14" name="Immagine 42" descr="Immagine 42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22653" y="40454439"/>
          <a:ext cx="1307043" cy="1742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776111</xdr:colOff>
      <xdr:row>4</xdr:row>
      <xdr:rowOff>56446</xdr:rowOff>
    </xdr:from>
    <xdr:to>
      <xdr:col>0</xdr:col>
      <xdr:colOff>1807985</xdr:colOff>
      <xdr:row>4</xdr:row>
      <xdr:rowOff>1890889</xdr:rowOff>
    </xdr:to>
    <xdr:pic>
      <xdr:nvPicPr>
        <xdr:cNvPr id="15" name="Immagine 1" descr="Immagine 1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76111" y="6171496"/>
          <a:ext cx="1031875" cy="183444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635000</xdr:colOff>
      <xdr:row>5</xdr:row>
      <xdr:rowOff>28223</xdr:rowOff>
    </xdr:from>
    <xdr:to>
      <xdr:col>0</xdr:col>
      <xdr:colOff>1666875</xdr:colOff>
      <xdr:row>5</xdr:row>
      <xdr:rowOff>1862667</xdr:rowOff>
    </xdr:to>
    <xdr:pic>
      <xdr:nvPicPr>
        <xdr:cNvPr id="16" name="Immagine 2" descr="Immagine 2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35000" y="8048273"/>
          <a:ext cx="1031875" cy="183444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508000</xdr:colOff>
      <xdr:row>7</xdr:row>
      <xdr:rowOff>28223</xdr:rowOff>
    </xdr:from>
    <xdr:to>
      <xdr:col>0</xdr:col>
      <xdr:colOff>1547812</xdr:colOff>
      <xdr:row>7</xdr:row>
      <xdr:rowOff>1876778</xdr:rowOff>
    </xdr:to>
    <xdr:pic>
      <xdr:nvPicPr>
        <xdr:cNvPr id="17" name="Immagine 3" descr="Immagine 3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08000" y="11858273"/>
          <a:ext cx="1039813" cy="184855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649110</xdr:colOff>
      <xdr:row>8</xdr:row>
      <xdr:rowOff>56444</xdr:rowOff>
    </xdr:from>
    <xdr:to>
      <xdr:col>0</xdr:col>
      <xdr:colOff>1680985</xdr:colOff>
      <xdr:row>8</xdr:row>
      <xdr:rowOff>1890889</xdr:rowOff>
    </xdr:to>
    <xdr:pic>
      <xdr:nvPicPr>
        <xdr:cNvPr id="18" name="Immagine 5" descr="Immagine 5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49109" y="13791494"/>
          <a:ext cx="1031876" cy="183444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691444</xdr:colOff>
      <xdr:row>9</xdr:row>
      <xdr:rowOff>42335</xdr:rowOff>
    </xdr:from>
    <xdr:to>
      <xdr:col>0</xdr:col>
      <xdr:colOff>1731256</xdr:colOff>
      <xdr:row>9</xdr:row>
      <xdr:rowOff>1890889</xdr:rowOff>
    </xdr:to>
    <xdr:pic>
      <xdr:nvPicPr>
        <xdr:cNvPr id="19" name="Immagine 6" descr="Immagine 6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91443" y="15682385"/>
          <a:ext cx="1039813" cy="184855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606779</xdr:colOff>
      <xdr:row>10</xdr:row>
      <xdr:rowOff>84666</xdr:rowOff>
    </xdr:from>
    <xdr:to>
      <xdr:col>0</xdr:col>
      <xdr:colOff>1908530</xdr:colOff>
      <xdr:row>10</xdr:row>
      <xdr:rowOff>1820333</xdr:rowOff>
    </xdr:to>
    <xdr:pic>
      <xdr:nvPicPr>
        <xdr:cNvPr id="20" name="Immagine 8" descr="Immagine 8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06778" y="17629716"/>
          <a:ext cx="1301752" cy="173566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790223</xdr:colOff>
      <xdr:row>20</xdr:row>
      <xdr:rowOff>70556</xdr:rowOff>
    </xdr:from>
    <xdr:to>
      <xdr:col>0</xdr:col>
      <xdr:colOff>1790348</xdr:colOff>
      <xdr:row>20</xdr:row>
      <xdr:rowOff>1848556</xdr:rowOff>
    </xdr:to>
    <xdr:pic>
      <xdr:nvPicPr>
        <xdr:cNvPr id="21" name="Immagine 13" descr="Immagine 13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90222" y="36665606"/>
          <a:ext cx="1000127" cy="1778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620889</xdr:colOff>
      <xdr:row>21</xdr:row>
      <xdr:rowOff>70556</xdr:rowOff>
    </xdr:from>
    <xdr:to>
      <xdr:col>0</xdr:col>
      <xdr:colOff>1964973</xdr:colOff>
      <xdr:row>21</xdr:row>
      <xdr:rowOff>1862667</xdr:rowOff>
    </xdr:to>
    <xdr:pic>
      <xdr:nvPicPr>
        <xdr:cNvPr id="22" name="Immagine 14" descr="Immagine 14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20888" y="38570606"/>
          <a:ext cx="1344086" cy="179211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691444</xdr:colOff>
      <xdr:row>23</xdr:row>
      <xdr:rowOff>70556</xdr:rowOff>
    </xdr:from>
    <xdr:to>
      <xdr:col>0</xdr:col>
      <xdr:colOff>1683631</xdr:colOff>
      <xdr:row>23</xdr:row>
      <xdr:rowOff>1834446</xdr:rowOff>
    </xdr:to>
    <xdr:pic>
      <xdr:nvPicPr>
        <xdr:cNvPr id="23" name="Immagine 15" descr="Immagine 15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91443" y="42380606"/>
          <a:ext cx="992189" cy="17638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719668</xdr:colOff>
      <xdr:row>24</xdr:row>
      <xdr:rowOff>70553</xdr:rowOff>
    </xdr:from>
    <xdr:to>
      <xdr:col>0</xdr:col>
      <xdr:colOff>1693334</xdr:colOff>
      <xdr:row>24</xdr:row>
      <xdr:rowOff>1801514</xdr:rowOff>
    </xdr:to>
    <xdr:pic>
      <xdr:nvPicPr>
        <xdr:cNvPr id="24" name="Immagine 18" descr="Immagine 18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19667" y="44285603"/>
          <a:ext cx="973668" cy="173096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705556</xdr:colOff>
      <xdr:row>25</xdr:row>
      <xdr:rowOff>42332</xdr:rowOff>
    </xdr:from>
    <xdr:to>
      <xdr:col>0</xdr:col>
      <xdr:colOff>1721556</xdr:colOff>
      <xdr:row>25</xdr:row>
      <xdr:rowOff>1848556</xdr:rowOff>
    </xdr:to>
    <xdr:pic>
      <xdr:nvPicPr>
        <xdr:cNvPr id="25" name="Immagine 19" descr="Immagine 19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05556" y="46162382"/>
          <a:ext cx="1016001" cy="18062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324556</xdr:colOff>
      <xdr:row>26</xdr:row>
      <xdr:rowOff>70556</xdr:rowOff>
    </xdr:from>
    <xdr:to>
      <xdr:col>0</xdr:col>
      <xdr:colOff>2075544</xdr:colOff>
      <xdr:row>26</xdr:row>
      <xdr:rowOff>1806221</xdr:rowOff>
    </xdr:to>
    <xdr:pic>
      <xdr:nvPicPr>
        <xdr:cNvPr id="26" name="Immagine 20" descr="Immagine 20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24555" y="48095606"/>
          <a:ext cx="1750990" cy="173566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522111</xdr:colOff>
      <xdr:row>28</xdr:row>
      <xdr:rowOff>28221</xdr:rowOff>
    </xdr:from>
    <xdr:to>
      <xdr:col>0</xdr:col>
      <xdr:colOff>1908528</xdr:colOff>
      <xdr:row>28</xdr:row>
      <xdr:rowOff>1876778</xdr:rowOff>
    </xdr:to>
    <xdr:pic>
      <xdr:nvPicPr>
        <xdr:cNvPr id="27" name="Immagine 24" descr="Immagine 24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22111" y="51863271"/>
          <a:ext cx="1386418" cy="1848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Tema di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000FF"/>
      </a:hlink>
      <a:folHlink>
        <a:srgbClr val="FF00FF"/>
      </a:folHlink>
    </a:clrScheme>
    <a:fontScheme name="Tema di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Tema di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30"/>
  <sheetViews>
    <sheetView showGridLines="0" tabSelected="1" workbookViewId="0"/>
  </sheetViews>
  <sheetFormatPr defaultColWidth="10.875" defaultRowHeight="15.75" customHeight="1" x14ac:dyDescent="0.25"/>
  <cols>
    <col min="1" max="1" width="30.625" style="1" customWidth="1"/>
    <col min="2" max="2" width="10.875" style="1" customWidth="1"/>
    <col min="3" max="3" width="17" style="1" customWidth="1"/>
    <col min="4" max="4" width="10.875" style="1" customWidth="1"/>
    <col min="5" max="5" width="21.875" style="1" customWidth="1"/>
    <col min="6" max="6" width="17" style="1" customWidth="1"/>
    <col min="7" max="10" width="10.875" style="1" customWidth="1"/>
    <col min="11" max="72" width="5.875" style="1" customWidth="1"/>
    <col min="73" max="74" width="10.875" style="1" customWidth="1"/>
    <col min="75" max="16384" width="10.875" style="1"/>
  </cols>
  <sheetData>
    <row r="1" spans="1:73" ht="31.5" customHeight="1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3">
        <v>4</v>
      </c>
      <c r="L1" s="3">
        <v>10</v>
      </c>
      <c r="M1" s="3">
        <v>12</v>
      </c>
      <c r="N1" s="3">
        <v>14</v>
      </c>
      <c r="O1" s="3">
        <v>14.5</v>
      </c>
      <c r="P1" s="3">
        <v>15</v>
      </c>
      <c r="Q1" s="3">
        <v>16</v>
      </c>
      <c r="R1" s="3">
        <v>17</v>
      </c>
      <c r="S1" s="3">
        <v>17.5</v>
      </c>
      <c r="T1" s="3">
        <v>18</v>
      </c>
      <c r="U1" s="3">
        <v>20</v>
      </c>
      <c r="V1" s="3">
        <v>44</v>
      </c>
      <c r="W1" s="3">
        <v>46</v>
      </c>
      <c r="X1" s="3">
        <v>48</v>
      </c>
      <c r="Y1" s="3">
        <v>50</v>
      </c>
      <c r="Z1" s="3">
        <v>52</v>
      </c>
      <c r="AA1" s="3">
        <v>54</v>
      </c>
      <c r="AB1" s="3">
        <v>56</v>
      </c>
      <c r="AC1" s="3">
        <v>58</v>
      </c>
      <c r="AD1" s="3">
        <v>65</v>
      </c>
      <c r="AE1" s="3">
        <v>70</v>
      </c>
      <c r="AF1" s="3">
        <v>75</v>
      </c>
      <c r="AG1" s="3">
        <v>80</v>
      </c>
      <c r="AH1" s="3">
        <v>85</v>
      </c>
      <c r="AI1" s="3">
        <v>90</v>
      </c>
      <c r="AJ1" s="3">
        <v>95</v>
      </c>
      <c r="AK1" s="3">
        <v>100</v>
      </c>
      <c r="AL1" s="3">
        <v>105</v>
      </c>
      <c r="AM1" s="3">
        <v>110</v>
      </c>
      <c r="AN1" s="2" t="s">
        <v>10</v>
      </c>
      <c r="AO1" s="2" t="s">
        <v>11</v>
      </c>
      <c r="AP1" s="2" t="s">
        <v>12</v>
      </c>
      <c r="AQ1" s="2" t="s">
        <v>13</v>
      </c>
      <c r="AR1" s="2" t="s">
        <v>14</v>
      </c>
      <c r="AS1" s="2" t="s">
        <v>15</v>
      </c>
      <c r="AT1" s="2" t="s">
        <v>16</v>
      </c>
      <c r="AU1" s="2" t="s">
        <v>17</v>
      </c>
      <c r="AV1" s="2" t="s">
        <v>18</v>
      </c>
      <c r="AW1" s="2" t="s">
        <v>19</v>
      </c>
      <c r="AX1" s="2" t="s">
        <v>20</v>
      </c>
      <c r="AY1" s="2" t="s">
        <v>21</v>
      </c>
      <c r="AZ1" s="2" t="s">
        <v>22</v>
      </c>
      <c r="BA1" s="2" t="s">
        <v>23</v>
      </c>
      <c r="BB1" s="2" t="s">
        <v>24</v>
      </c>
      <c r="BC1" s="2" t="s">
        <v>25</v>
      </c>
      <c r="BD1" s="2" t="s">
        <v>26</v>
      </c>
      <c r="BE1" s="2" t="s">
        <v>27</v>
      </c>
      <c r="BF1" s="2" t="s">
        <v>28</v>
      </c>
      <c r="BG1" s="2" t="s">
        <v>29</v>
      </c>
      <c r="BH1" s="2" t="s">
        <v>30</v>
      </c>
      <c r="BI1" s="2" t="s">
        <v>31</v>
      </c>
      <c r="BJ1" s="2" t="s">
        <v>32</v>
      </c>
      <c r="BK1" s="2" t="s">
        <v>33</v>
      </c>
      <c r="BL1" s="2" t="s">
        <v>34</v>
      </c>
      <c r="BM1" s="2" t="s">
        <v>35</v>
      </c>
      <c r="BN1" s="2" t="s">
        <v>36</v>
      </c>
      <c r="BO1" s="2" t="s">
        <v>37</v>
      </c>
      <c r="BP1" s="2" t="s">
        <v>38</v>
      </c>
      <c r="BQ1" s="2" t="s">
        <v>39</v>
      </c>
      <c r="BR1" s="2" t="s">
        <v>40</v>
      </c>
      <c r="BS1" s="2" t="s">
        <v>41</v>
      </c>
      <c r="BT1" s="2" t="s">
        <v>42</v>
      </c>
      <c r="BU1" s="2" t="s">
        <v>43</v>
      </c>
    </row>
    <row r="2" spans="1:73" ht="150" customHeight="1" x14ac:dyDescent="0.25">
      <c r="A2" s="4" t="str">
        <f t="shared" ref="A2:A8" si="0">"#"&amp;B2</f>
        <v>#3773481</v>
      </c>
      <c r="B2" s="5">
        <v>3773481</v>
      </c>
      <c r="C2" s="6" t="s">
        <v>44</v>
      </c>
      <c r="D2" s="6" t="s">
        <v>45</v>
      </c>
      <c r="E2" s="6" t="s">
        <v>46</v>
      </c>
      <c r="F2" s="6" t="s">
        <v>47</v>
      </c>
      <c r="G2" s="7">
        <v>165</v>
      </c>
      <c r="H2" s="7">
        <f t="shared" ref="H2:H29" si="1">G2*BU2</f>
        <v>165</v>
      </c>
      <c r="I2" s="7">
        <v>412.5</v>
      </c>
      <c r="J2" s="7">
        <f t="shared" ref="J2:J29" si="2">I2*BU2</f>
        <v>412.5</v>
      </c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9">
        <v>1</v>
      </c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10">
        <f t="shared" ref="BU2:BU27" si="3">SUM(K2:BT2)</f>
        <v>1</v>
      </c>
    </row>
    <row r="3" spans="1:73" ht="150" customHeight="1" x14ac:dyDescent="0.25">
      <c r="A3" s="4" t="str">
        <f t="shared" si="0"/>
        <v>#3777101</v>
      </c>
      <c r="B3" s="5">
        <v>3777101</v>
      </c>
      <c r="C3" s="6" t="s">
        <v>48</v>
      </c>
      <c r="D3" s="6" t="s">
        <v>49</v>
      </c>
      <c r="E3" s="6" t="s">
        <v>50</v>
      </c>
      <c r="F3" s="6" t="s">
        <v>51</v>
      </c>
      <c r="G3" s="7">
        <v>69</v>
      </c>
      <c r="H3" s="7">
        <f t="shared" si="1"/>
        <v>69</v>
      </c>
      <c r="I3" s="7">
        <v>172.5</v>
      </c>
      <c r="J3" s="7">
        <f t="shared" si="2"/>
        <v>172.5</v>
      </c>
      <c r="K3" s="8"/>
      <c r="L3" s="8"/>
      <c r="M3" s="8"/>
      <c r="N3" s="9">
        <v>1</v>
      </c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10">
        <f t="shared" si="3"/>
        <v>1</v>
      </c>
    </row>
    <row r="4" spans="1:73" ht="150" customHeight="1" x14ac:dyDescent="0.25">
      <c r="A4" s="4" t="str">
        <f t="shared" si="0"/>
        <v>#3805453</v>
      </c>
      <c r="B4" s="5">
        <v>3805453</v>
      </c>
      <c r="C4" s="6" t="s">
        <v>52</v>
      </c>
      <c r="D4" s="6" t="s">
        <v>45</v>
      </c>
      <c r="E4" s="6" t="s">
        <v>53</v>
      </c>
      <c r="F4" s="6" t="s">
        <v>54</v>
      </c>
      <c r="G4" s="7">
        <v>169</v>
      </c>
      <c r="H4" s="7">
        <f t="shared" si="1"/>
        <v>169</v>
      </c>
      <c r="I4" s="7">
        <v>422.5</v>
      </c>
      <c r="J4" s="7">
        <f t="shared" si="2"/>
        <v>422.5</v>
      </c>
      <c r="K4" s="8"/>
      <c r="L4" s="8"/>
      <c r="M4" s="8"/>
      <c r="N4" s="8"/>
      <c r="O4" s="8"/>
      <c r="P4" s="8"/>
      <c r="Q4" s="9">
        <v>1</v>
      </c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10">
        <f t="shared" si="3"/>
        <v>1</v>
      </c>
    </row>
    <row r="5" spans="1:73" ht="150" customHeight="1" x14ac:dyDescent="0.25">
      <c r="A5" s="11" t="str">
        <f t="shared" si="0"/>
        <v>#3805458</v>
      </c>
      <c r="B5" s="5">
        <v>3805458</v>
      </c>
      <c r="C5" s="6" t="s">
        <v>55</v>
      </c>
      <c r="D5" s="6" t="s">
        <v>45</v>
      </c>
      <c r="E5" s="6" t="s">
        <v>53</v>
      </c>
      <c r="F5" s="6" t="s">
        <v>54</v>
      </c>
      <c r="G5" s="7">
        <v>180</v>
      </c>
      <c r="H5" s="7">
        <f t="shared" si="1"/>
        <v>180</v>
      </c>
      <c r="I5" s="7">
        <v>450</v>
      </c>
      <c r="J5" s="7">
        <f t="shared" si="2"/>
        <v>450</v>
      </c>
      <c r="K5" s="8"/>
      <c r="L5" s="8"/>
      <c r="M5" s="8"/>
      <c r="N5" s="9">
        <v>1</v>
      </c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10">
        <f t="shared" si="3"/>
        <v>1</v>
      </c>
    </row>
    <row r="6" spans="1:73" ht="150" customHeight="1" x14ac:dyDescent="0.25">
      <c r="A6" s="4" t="str">
        <f t="shared" si="0"/>
        <v>#3871057</v>
      </c>
      <c r="B6" s="5">
        <v>3871057</v>
      </c>
      <c r="C6" s="6" t="s">
        <v>56</v>
      </c>
      <c r="D6" s="6" t="s">
        <v>45</v>
      </c>
      <c r="E6" s="6" t="s">
        <v>46</v>
      </c>
      <c r="F6" s="6" t="s">
        <v>47</v>
      </c>
      <c r="G6" s="7">
        <v>175</v>
      </c>
      <c r="H6" s="7">
        <f t="shared" si="1"/>
        <v>175</v>
      </c>
      <c r="I6" s="7">
        <v>437.5</v>
      </c>
      <c r="J6" s="7">
        <f t="shared" si="2"/>
        <v>437.5</v>
      </c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9">
        <v>1</v>
      </c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10">
        <f t="shared" si="3"/>
        <v>1</v>
      </c>
    </row>
    <row r="7" spans="1:73" ht="150" customHeight="1" x14ac:dyDescent="0.25">
      <c r="A7" s="4" t="str">
        <f t="shared" si="0"/>
        <v>#3887678</v>
      </c>
      <c r="B7" s="5">
        <v>3887678</v>
      </c>
      <c r="C7" s="6" t="s">
        <v>57</v>
      </c>
      <c r="D7" s="6" t="s">
        <v>45</v>
      </c>
      <c r="E7" s="6" t="s">
        <v>58</v>
      </c>
      <c r="F7" s="6" t="s">
        <v>59</v>
      </c>
      <c r="G7" s="7">
        <v>60</v>
      </c>
      <c r="H7" s="7">
        <f t="shared" si="1"/>
        <v>60</v>
      </c>
      <c r="I7" s="7">
        <v>150</v>
      </c>
      <c r="J7" s="7">
        <f t="shared" si="2"/>
        <v>150</v>
      </c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9">
        <v>1</v>
      </c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10">
        <f t="shared" si="3"/>
        <v>1</v>
      </c>
    </row>
    <row r="8" spans="1:73" ht="150" customHeight="1" x14ac:dyDescent="0.25">
      <c r="A8" s="4" t="str">
        <f t="shared" si="0"/>
        <v>#3915552</v>
      </c>
      <c r="B8" s="5">
        <v>3915552</v>
      </c>
      <c r="C8" s="6" t="s">
        <v>60</v>
      </c>
      <c r="D8" s="6" t="s">
        <v>45</v>
      </c>
      <c r="E8" s="6" t="s">
        <v>53</v>
      </c>
      <c r="F8" s="6" t="s">
        <v>54</v>
      </c>
      <c r="G8" s="7">
        <v>184</v>
      </c>
      <c r="H8" s="7">
        <f t="shared" si="1"/>
        <v>184</v>
      </c>
      <c r="I8" s="7">
        <v>460</v>
      </c>
      <c r="J8" s="7">
        <f t="shared" si="2"/>
        <v>460</v>
      </c>
      <c r="K8" s="8"/>
      <c r="L8" s="8"/>
      <c r="M8" s="8"/>
      <c r="N8" s="9">
        <v>1</v>
      </c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10">
        <f t="shared" si="3"/>
        <v>1</v>
      </c>
    </row>
    <row r="9" spans="1:73" ht="150" customHeight="1" x14ac:dyDescent="0.25">
      <c r="A9" s="12"/>
      <c r="B9" s="5">
        <v>3943394</v>
      </c>
      <c r="C9" s="6" t="s">
        <v>61</v>
      </c>
      <c r="D9" s="6" t="s">
        <v>45</v>
      </c>
      <c r="E9" s="6" t="s">
        <v>62</v>
      </c>
      <c r="F9" s="6" t="s">
        <v>63</v>
      </c>
      <c r="G9" s="7">
        <v>180</v>
      </c>
      <c r="H9" s="7">
        <f t="shared" si="1"/>
        <v>16740</v>
      </c>
      <c r="I9" s="7">
        <v>450</v>
      </c>
      <c r="J9" s="7">
        <f t="shared" si="2"/>
        <v>41850</v>
      </c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9">
        <v>3</v>
      </c>
      <c r="AO9" s="8"/>
      <c r="AP9" s="9">
        <v>6</v>
      </c>
      <c r="AQ9" s="8"/>
      <c r="AR9" s="9">
        <v>21</v>
      </c>
      <c r="AS9" s="8"/>
      <c r="AT9" s="8"/>
      <c r="AU9" s="9">
        <v>5</v>
      </c>
      <c r="AV9" s="8"/>
      <c r="AW9" s="8"/>
      <c r="AX9" s="8"/>
      <c r="AY9" s="8"/>
      <c r="AZ9" s="8"/>
      <c r="BA9" s="8"/>
      <c r="BB9" s="9">
        <v>2</v>
      </c>
      <c r="BC9" s="9">
        <v>9</v>
      </c>
      <c r="BD9" s="9">
        <v>25</v>
      </c>
      <c r="BE9" s="9">
        <v>4</v>
      </c>
      <c r="BF9" s="9">
        <v>11</v>
      </c>
      <c r="BG9" s="9">
        <v>2</v>
      </c>
      <c r="BH9" s="9">
        <v>1</v>
      </c>
      <c r="BI9" s="9">
        <v>1</v>
      </c>
      <c r="BJ9" s="9">
        <v>3</v>
      </c>
      <c r="BK9" s="8"/>
      <c r="BL9" s="8"/>
      <c r="BM9" s="8"/>
      <c r="BN9" s="8"/>
      <c r="BO9" s="8"/>
      <c r="BP9" s="8"/>
      <c r="BQ9" s="8"/>
      <c r="BR9" s="8"/>
      <c r="BS9" s="8"/>
      <c r="BT9" s="8"/>
      <c r="BU9" s="10">
        <f t="shared" si="3"/>
        <v>93</v>
      </c>
    </row>
    <row r="10" spans="1:73" ht="150" customHeight="1" x14ac:dyDescent="0.25">
      <c r="A10" s="4" t="str">
        <f t="shared" ref="A10:A16" si="4">"#"&amp;B10</f>
        <v>#3950677</v>
      </c>
      <c r="B10" s="5">
        <v>3950677</v>
      </c>
      <c r="C10" s="6" t="s">
        <v>64</v>
      </c>
      <c r="D10" s="6" t="s">
        <v>45</v>
      </c>
      <c r="E10" s="6" t="s">
        <v>65</v>
      </c>
      <c r="F10" s="6" t="s">
        <v>66</v>
      </c>
      <c r="G10" s="7">
        <v>96</v>
      </c>
      <c r="H10" s="7">
        <f t="shared" si="1"/>
        <v>1440</v>
      </c>
      <c r="I10" s="7">
        <v>240</v>
      </c>
      <c r="J10" s="7">
        <f t="shared" si="2"/>
        <v>3600</v>
      </c>
      <c r="K10" s="8"/>
      <c r="L10" s="8"/>
      <c r="M10" s="9">
        <v>6</v>
      </c>
      <c r="N10" s="9">
        <v>2</v>
      </c>
      <c r="O10" s="8"/>
      <c r="P10" s="8"/>
      <c r="Q10" s="9">
        <v>7</v>
      </c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10">
        <f t="shared" si="3"/>
        <v>15</v>
      </c>
    </row>
    <row r="11" spans="1:73" ht="150" customHeight="1" x14ac:dyDescent="0.25">
      <c r="A11" s="4" t="str">
        <f t="shared" si="4"/>
        <v>#3958054</v>
      </c>
      <c r="B11" s="5">
        <v>3958054</v>
      </c>
      <c r="C11" s="6" t="s">
        <v>67</v>
      </c>
      <c r="D11" s="6" t="s">
        <v>45</v>
      </c>
      <c r="E11" s="6" t="s">
        <v>58</v>
      </c>
      <c r="F11" s="6" t="s">
        <v>59</v>
      </c>
      <c r="G11" s="7">
        <v>58</v>
      </c>
      <c r="H11" s="7">
        <f t="shared" si="1"/>
        <v>406</v>
      </c>
      <c r="I11" s="7">
        <v>145</v>
      </c>
      <c r="J11" s="7">
        <f t="shared" si="2"/>
        <v>1015</v>
      </c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9">
        <v>4</v>
      </c>
      <c r="AH11" s="8"/>
      <c r="AI11" s="8"/>
      <c r="AJ11" s="9">
        <v>3</v>
      </c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10">
        <f t="shared" si="3"/>
        <v>7</v>
      </c>
    </row>
    <row r="12" spans="1:73" ht="150" customHeight="1" x14ac:dyDescent="0.25">
      <c r="A12" s="4" t="str">
        <f t="shared" si="4"/>
        <v>#3962104</v>
      </c>
      <c r="B12" s="5">
        <v>3962104</v>
      </c>
      <c r="C12" s="6" t="s">
        <v>68</v>
      </c>
      <c r="D12" s="6" t="s">
        <v>45</v>
      </c>
      <c r="E12" s="6" t="s">
        <v>58</v>
      </c>
      <c r="F12" s="6" t="s">
        <v>59</v>
      </c>
      <c r="G12" s="7">
        <v>64</v>
      </c>
      <c r="H12" s="7">
        <f t="shared" si="1"/>
        <v>832</v>
      </c>
      <c r="I12" s="7">
        <v>160</v>
      </c>
      <c r="J12" s="7">
        <f t="shared" si="2"/>
        <v>2080</v>
      </c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9">
        <v>2</v>
      </c>
      <c r="AH12" s="8"/>
      <c r="AI12" s="8"/>
      <c r="AJ12" s="9">
        <v>7</v>
      </c>
      <c r="AK12" s="9">
        <v>1</v>
      </c>
      <c r="AL12" s="9">
        <v>3</v>
      </c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10">
        <f t="shared" si="3"/>
        <v>13</v>
      </c>
    </row>
    <row r="13" spans="1:73" ht="150" customHeight="1" x14ac:dyDescent="0.25">
      <c r="A13" s="4" t="str">
        <f t="shared" si="4"/>
        <v>#4025021</v>
      </c>
      <c r="B13" s="5">
        <v>4025021</v>
      </c>
      <c r="C13" s="6" t="s">
        <v>69</v>
      </c>
      <c r="D13" s="6" t="s">
        <v>45</v>
      </c>
      <c r="E13" s="6" t="s">
        <v>70</v>
      </c>
      <c r="F13" s="6" t="s">
        <v>71</v>
      </c>
      <c r="G13" s="7">
        <v>83</v>
      </c>
      <c r="H13" s="7">
        <f t="shared" si="1"/>
        <v>7553</v>
      </c>
      <c r="I13" s="7">
        <v>207.5</v>
      </c>
      <c r="J13" s="7">
        <f t="shared" si="2"/>
        <v>18882.5</v>
      </c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9">
        <v>20</v>
      </c>
      <c r="W13" s="9">
        <v>20</v>
      </c>
      <c r="X13" s="9">
        <v>11</v>
      </c>
      <c r="Y13" s="9">
        <v>10</v>
      </c>
      <c r="Z13" s="9">
        <v>6</v>
      </c>
      <c r="AA13" s="9">
        <v>7</v>
      </c>
      <c r="AB13" s="9">
        <v>10</v>
      </c>
      <c r="AC13" s="9">
        <v>7</v>
      </c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10">
        <f t="shared" si="3"/>
        <v>91</v>
      </c>
    </row>
    <row r="14" spans="1:73" ht="150" customHeight="1" x14ac:dyDescent="0.25">
      <c r="A14" s="4" t="str">
        <f t="shared" si="4"/>
        <v>#4030380</v>
      </c>
      <c r="B14" s="5">
        <v>4030380</v>
      </c>
      <c r="C14" s="6" t="s">
        <v>72</v>
      </c>
      <c r="D14" s="6" t="s">
        <v>45</v>
      </c>
      <c r="E14" s="6" t="s">
        <v>58</v>
      </c>
      <c r="F14" s="6" t="s">
        <v>59</v>
      </c>
      <c r="G14" s="7">
        <v>55</v>
      </c>
      <c r="H14" s="7">
        <f t="shared" si="1"/>
        <v>3960</v>
      </c>
      <c r="I14" s="7">
        <v>137.5</v>
      </c>
      <c r="J14" s="7">
        <f t="shared" si="2"/>
        <v>9900</v>
      </c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9">
        <v>9</v>
      </c>
      <c r="AE14" s="9">
        <v>7</v>
      </c>
      <c r="AF14" s="9">
        <v>9</v>
      </c>
      <c r="AG14" s="9">
        <v>23</v>
      </c>
      <c r="AH14" s="9">
        <v>7</v>
      </c>
      <c r="AI14" s="9">
        <v>4</v>
      </c>
      <c r="AJ14" s="8"/>
      <c r="AK14" s="9">
        <v>9</v>
      </c>
      <c r="AL14" s="8"/>
      <c r="AM14" s="9">
        <v>4</v>
      </c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10">
        <f t="shared" si="3"/>
        <v>72</v>
      </c>
    </row>
    <row r="15" spans="1:73" ht="150" customHeight="1" x14ac:dyDescent="0.25">
      <c r="A15" s="4" t="str">
        <f t="shared" si="4"/>
        <v>#4030513</v>
      </c>
      <c r="B15" s="5">
        <v>4030513</v>
      </c>
      <c r="C15" s="6" t="s">
        <v>73</v>
      </c>
      <c r="D15" s="6" t="s">
        <v>45</v>
      </c>
      <c r="E15" s="6" t="s">
        <v>65</v>
      </c>
      <c r="F15" s="6" t="s">
        <v>66</v>
      </c>
      <c r="G15" s="7">
        <v>94</v>
      </c>
      <c r="H15" s="7">
        <f t="shared" si="1"/>
        <v>2914</v>
      </c>
      <c r="I15" s="7">
        <v>235</v>
      </c>
      <c r="J15" s="7">
        <f t="shared" si="2"/>
        <v>7285</v>
      </c>
      <c r="K15" s="8"/>
      <c r="L15" s="9">
        <v>16</v>
      </c>
      <c r="M15" s="9">
        <v>10</v>
      </c>
      <c r="N15" s="8"/>
      <c r="O15" s="8"/>
      <c r="P15" s="8"/>
      <c r="Q15" s="9">
        <v>5</v>
      </c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10">
        <f t="shared" si="3"/>
        <v>31</v>
      </c>
    </row>
    <row r="16" spans="1:73" ht="150" customHeight="1" x14ac:dyDescent="0.25">
      <c r="A16" s="4" t="str">
        <f t="shared" si="4"/>
        <v>#4030515</v>
      </c>
      <c r="B16" s="5">
        <v>4030515</v>
      </c>
      <c r="C16" s="6" t="s">
        <v>74</v>
      </c>
      <c r="D16" s="6" t="s">
        <v>45</v>
      </c>
      <c r="E16" s="6" t="s">
        <v>75</v>
      </c>
      <c r="F16" s="6" t="s">
        <v>76</v>
      </c>
      <c r="G16" s="7">
        <v>90</v>
      </c>
      <c r="H16" s="7">
        <f t="shared" si="1"/>
        <v>720</v>
      </c>
      <c r="I16" s="7">
        <v>225</v>
      </c>
      <c r="J16" s="7">
        <f t="shared" si="2"/>
        <v>1800</v>
      </c>
      <c r="K16" s="8"/>
      <c r="L16" s="9">
        <v>5</v>
      </c>
      <c r="M16" s="9">
        <v>3</v>
      </c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10">
        <f t="shared" si="3"/>
        <v>8</v>
      </c>
    </row>
    <row r="17" spans="1:73" ht="150" customHeight="1" x14ac:dyDescent="0.25">
      <c r="A17" s="13"/>
      <c r="B17" s="5">
        <v>4030566</v>
      </c>
      <c r="C17" s="6" t="s">
        <v>77</v>
      </c>
      <c r="D17" s="6" t="s">
        <v>45</v>
      </c>
      <c r="E17" s="6" t="s">
        <v>78</v>
      </c>
      <c r="F17" s="6" t="s">
        <v>79</v>
      </c>
      <c r="G17" s="7">
        <v>81</v>
      </c>
      <c r="H17" s="7">
        <f t="shared" si="1"/>
        <v>7371</v>
      </c>
      <c r="I17" s="7">
        <v>202.5</v>
      </c>
      <c r="J17" s="7">
        <f t="shared" si="2"/>
        <v>18427.5</v>
      </c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9">
        <v>23</v>
      </c>
      <c r="BN17" s="9">
        <v>31</v>
      </c>
      <c r="BO17" s="9">
        <v>15</v>
      </c>
      <c r="BP17" s="9">
        <v>18</v>
      </c>
      <c r="BQ17" s="9">
        <v>4</v>
      </c>
      <c r="BR17" s="8"/>
      <c r="BS17" s="8"/>
      <c r="BT17" s="8"/>
      <c r="BU17" s="10">
        <f t="shared" si="3"/>
        <v>91</v>
      </c>
    </row>
    <row r="18" spans="1:73" ht="150" customHeight="1" x14ac:dyDescent="0.25">
      <c r="A18" s="4" t="str">
        <f>"#"&amp;B18</f>
        <v>#4031059</v>
      </c>
      <c r="B18" s="5">
        <v>4031059</v>
      </c>
      <c r="C18" s="6" t="s">
        <v>80</v>
      </c>
      <c r="D18" s="6" t="s">
        <v>81</v>
      </c>
      <c r="E18" s="6" t="s">
        <v>50</v>
      </c>
      <c r="F18" s="6" t="s">
        <v>51</v>
      </c>
      <c r="G18" s="7">
        <v>68</v>
      </c>
      <c r="H18" s="7">
        <f t="shared" si="1"/>
        <v>680</v>
      </c>
      <c r="I18" s="7">
        <v>170</v>
      </c>
      <c r="J18" s="7">
        <f t="shared" si="2"/>
        <v>1700</v>
      </c>
      <c r="K18" s="8"/>
      <c r="L18" s="9">
        <v>6</v>
      </c>
      <c r="M18" s="9">
        <v>4</v>
      </c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10">
        <f t="shared" si="3"/>
        <v>10</v>
      </c>
    </row>
    <row r="19" spans="1:73" ht="150" customHeight="1" x14ac:dyDescent="0.25">
      <c r="A19" s="4" t="str">
        <f>"#"&amp;B19</f>
        <v>#4041391</v>
      </c>
      <c r="B19" s="5">
        <v>4041391</v>
      </c>
      <c r="C19" s="6" t="s">
        <v>82</v>
      </c>
      <c r="D19" s="6" t="s">
        <v>81</v>
      </c>
      <c r="E19" s="6" t="s">
        <v>83</v>
      </c>
      <c r="F19" s="6" t="s">
        <v>84</v>
      </c>
      <c r="G19" s="7">
        <v>81</v>
      </c>
      <c r="H19" s="7">
        <f t="shared" si="1"/>
        <v>9963</v>
      </c>
      <c r="I19" s="7">
        <v>202.5</v>
      </c>
      <c r="J19" s="7">
        <f t="shared" si="2"/>
        <v>24907.5</v>
      </c>
      <c r="K19" s="8"/>
      <c r="L19" s="8"/>
      <c r="M19" s="8"/>
      <c r="N19" s="9">
        <v>7</v>
      </c>
      <c r="O19" s="9">
        <v>21</v>
      </c>
      <c r="P19" s="9">
        <v>36</v>
      </c>
      <c r="Q19" s="9">
        <v>42</v>
      </c>
      <c r="R19" s="9">
        <v>9</v>
      </c>
      <c r="S19" s="9">
        <v>3</v>
      </c>
      <c r="T19" s="9">
        <v>5</v>
      </c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10">
        <f t="shared" si="3"/>
        <v>123</v>
      </c>
    </row>
    <row r="20" spans="1:73" ht="150" customHeight="1" x14ac:dyDescent="0.25">
      <c r="A20" s="4" t="str">
        <f>"#"&amp;B20</f>
        <v>#4071152</v>
      </c>
      <c r="B20" s="5">
        <v>4071152</v>
      </c>
      <c r="C20" s="6" t="s">
        <v>85</v>
      </c>
      <c r="D20" s="6" t="s">
        <v>45</v>
      </c>
      <c r="E20" s="6" t="s">
        <v>65</v>
      </c>
      <c r="F20" s="6" t="s">
        <v>66</v>
      </c>
      <c r="G20" s="7">
        <v>90</v>
      </c>
      <c r="H20" s="7">
        <f t="shared" si="1"/>
        <v>4770</v>
      </c>
      <c r="I20" s="7">
        <v>225</v>
      </c>
      <c r="J20" s="7">
        <f t="shared" si="2"/>
        <v>11925</v>
      </c>
      <c r="K20" s="9">
        <v>34</v>
      </c>
      <c r="L20" s="9">
        <v>3</v>
      </c>
      <c r="M20" s="9">
        <v>6</v>
      </c>
      <c r="N20" s="9">
        <v>5</v>
      </c>
      <c r="O20" s="8"/>
      <c r="P20" s="8"/>
      <c r="Q20" s="9">
        <v>5</v>
      </c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10">
        <f t="shared" si="3"/>
        <v>53</v>
      </c>
    </row>
    <row r="21" spans="1:73" ht="150" customHeight="1" x14ac:dyDescent="0.25">
      <c r="A21" s="4" t="str">
        <f>"#"&amp;B21</f>
        <v>#4072345</v>
      </c>
      <c r="B21" s="5">
        <v>4072345</v>
      </c>
      <c r="C21" s="6" t="s">
        <v>86</v>
      </c>
      <c r="D21" s="6" t="s">
        <v>45</v>
      </c>
      <c r="E21" s="6" t="s">
        <v>70</v>
      </c>
      <c r="F21" s="6" t="s">
        <v>71</v>
      </c>
      <c r="G21" s="7">
        <v>88</v>
      </c>
      <c r="H21" s="7">
        <f t="shared" si="1"/>
        <v>9592</v>
      </c>
      <c r="I21" s="7">
        <v>220</v>
      </c>
      <c r="J21" s="7">
        <f t="shared" si="2"/>
        <v>23980</v>
      </c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9">
        <v>43</v>
      </c>
      <c r="W21" s="9">
        <v>54</v>
      </c>
      <c r="X21" s="8"/>
      <c r="Y21" s="9">
        <v>12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10">
        <f t="shared" si="3"/>
        <v>109</v>
      </c>
    </row>
    <row r="22" spans="1:73" ht="150" customHeight="1" x14ac:dyDescent="0.25">
      <c r="A22" s="12"/>
      <c r="B22" s="5">
        <v>4072366</v>
      </c>
      <c r="C22" s="6" t="s">
        <v>87</v>
      </c>
      <c r="D22" s="6" t="s">
        <v>49</v>
      </c>
      <c r="E22" s="6" t="s">
        <v>83</v>
      </c>
      <c r="F22" s="6" t="s">
        <v>84</v>
      </c>
      <c r="G22" s="7">
        <v>77</v>
      </c>
      <c r="H22" s="7">
        <f t="shared" si="1"/>
        <v>1232</v>
      </c>
      <c r="I22" s="7">
        <v>192.5</v>
      </c>
      <c r="J22" s="7">
        <f t="shared" si="2"/>
        <v>3080</v>
      </c>
      <c r="K22" s="8"/>
      <c r="L22" s="8"/>
      <c r="M22" s="8"/>
      <c r="N22" s="9">
        <v>3</v>
      </c>
      <c r="O22" s="8"/>
      <c r="P22" s="8"/>
      <c r="Q22" s="8"/>
      <c r="R22" s="8"/>
      <c r="S22" s="8"/>
      <c r="T22" s="9">
        <v>13</v>
      </c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10">
        <f t="shared" si="3"/>
        <v>16</v>
      </c>
    </row>
    <row r="23" spans="1:73" ht="150" customHeight="1" x14ac:dyDescent="0.25">
      <c r="A23" s="4" t="str">
        <f t="shared" ref="A23:A29" si="5">"#"&amp;B23</f>
        <v>#4073530</v>
      </c>
      <c r="B23" s="5">
        <v>4073530</v>
      </c>
      <c r="C23" s="6" t="s">
        <v>88</v>
      </c>
      <c r="D23" s="6" t="s">
        <v>49</v>
      </c>
      <c r="E23" s="6" t="s">
        <v>50</v>
      </c>
      <c r="F23" s="6" t="s">
        <v>51</v>
      </c>
      <c r="G23" s="7">
        <v>66</v>
      </c>
      <c r="H23" s="7">
        <f t="shared" si="1"/>
        <v>1452</v>
      </c>
      <c r="I23" s="7">
        <v>165</v>
      </c>
      <c r="J23" s="7">
        <f t="shared" si="2"/>
        <v>3630</v>
      </c>
      <c r="K23" s="8"/>
      <c r="L23" s="9">
        <v>4</v>
      </c>
      <c r="M23" s="9">
        <v>5</v>
      </c>
      <c r="N23" s="9">
        <v>7</v>
      </c>
      <c r="O23" s="8"/>
      <c r="P23" s="8"/>
      <c r="Q23" s="9">
        <v>2</v>
      </c>
      <c r="R23" s="8"/>
      <c r="S23" s="8"/>
      <c r="T23" s="9">
        <v>2</v>
      </c>
      <c r="U23" s="9">
        <v>2</v>
      </c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10">
        <f t="shared" si="3"/>
        <v>22</v>
      </c>
    </row>
    <row r="24" spans="1:73" ht="150" customHeight="1" x14ac:dyDescent="0.25">
      <c r="A24" s="4" t="str">
        <f t="shared" si="5"/>
        <v>#4073711</v>
      </c>
      <c r="B24" s="5">
        <v>4073711</v>
      </c>
      <c r="C24" s="6" t="s">
        <v>89</v>
      </c>
      <c r="D24" s="6" t="s">
        <v>45</v>
      </c>
      <c r="E24" s="6" t="s">
        <v>65</v>
      </c>
      <c r="F24" s="6" t="s">
        <v>66</v>
      </c>
      <c r="G24" s="7">
        <v>87</v>
      </c>
      <c r="H24" s="7">
        <f t="shared" si="1"/>
        <v>1305</v>
      </c>
      <c r="I24" s="7">
        <v>217.5</v>
      </c>
      <c r="J24" s="7">
        <f t="shared" si="2"/>
        <v>3262.5</v>
      </c>
      <c r="K24" s="8"/>
      <c r="L24" s="9">
        <v>9</v>
      </c>
      <c r="M24" s="9">
        <v>4</v>
      </c>
      <c r="N24" s="9">
        <v>2</v>
      </c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10">
        <f t="shared" si="3"/>
        <v>15</v>
      </c>
    </row>
    <row r="25" spans="1:73" ht="150" customHeight="1" x14ac:dyDescent="0.25">
      <c r="A25" s="4" t="str">
        <f t="shared" si="5"/>
        <v>#4073894</v>
      </c>
      <c r="B25" s="5">
        <v>4073894</v>
      </c>
      <c r="C25" s="6" t="s">
        <v>90</v>
      </c>
      <c r="D25" s="6" t="s">
        <v>45</v>
      </c>
      <c r="E25" s="6" t="s">
        <v>91</v>
      </c>
      <c r="F25" s="6" t="s">
        <v>92</v>
      </c>
      <c r="G25" s="7">
        <v>189</v>
      </c>
      <c r="H25" s="7">
        <f t="shared" si="1"/>
        <v>2079</v>
      </c>
      <c r="I25" s="7">
        <v>472.5</v>
      </c>
      <c r="J25" s="7">
        <f t="shared" si="2"/>
        <v>5197.5</v>
      </c>
      <c r="K25" s="8"/>
      <c r="L25" s="8"/>
      <c r="M25" s="9">
        <v>1</v>
      </c>
      <c r="N25" s="9">
        <v>4</v>
      </c>
      <c r="O25" s="8"/>
      <c r="P25" s="8"/>
      <c r="Q25" s="9">
        <v>6</v>
      </c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10">
        <f t="shared" si="3"/>
        <v>11</v>
      </c>
    </row>
    <row r="26" spans="1:73" ht="150" customHeight="1" x14ac:dyDescent="0.25">
      <c r="A26" s="4" t="str">
        <f t="shared" si="5"/>
        <v>#4074834</v>
      </c>
      <c r="B26" s="5">
        <v>4074834</v>
      </c>
      <c r="C26" s="6" t="s">
        <v>93</v>
      </c>
      <c r="D26" s="6" t="s">
        <v>45</v>
      </c>
      <c r="E26" s="6" t="s">
        <v>94</v>
      </c>
      <c r="F26" s="6" t="s">
        <v>95</v>
      </c>
      <c r="G26" s="7">
        <v>275</v>
      </c>
      <c r="H26" s="7">
        <f t="shared" si="1"/>
        <v>2475</v>
      </c>
      <c r="I26" s="7">
        <v>687.5</v>
      </c>
      <c r="J26" s="7">
        <f t="shared" si="2"/>
        <v>6187.5</v>
      </c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9">
        <v>1</v>
      </c>
      <c r="Y26" s="8"/>
      <c r="Z26" s="8"/>
      <c r="AA26" s="8"/>
      <c r="AB26" s="9">
        <v>5</v>
      </c>
      <c r="AC26" s="9">
        <v>3</v>
      </c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10">
        <f t="shared" si="3"/>
        <v>9</v>
      </c>
    </row>
    <row r="27" spans="1:73" ht="150" customHeight="1" x14ac:dyDescent="0.25">
      <c r="A27" s="4" t="str">
        <f t="shared" si="5"/>
        <v>#4080221</v>
      </c>
      <c r="B27" s="5">
        <v>4080221</v>
      </c>
      <c r="C27" s="6" t="s">
        <v>96</v>
      </c>
      <c r="D27" s="6" t="s">
        <v>97</v>
      </c>
      <c r="E27" s="6" t="s">
        <v>98</v>
      </c>
      <c r="F27" s="6" t="s">
        <v>79</v>
      </c>
      <c r="G27" s="7">
        <v>73</v>
      </c>
      <c r="H27" s="7">
        <f t="shared" si="1"/>
        <v>2628</v>
      </c>
      <c r="I27" s="7">
        <v>182.5</v>
      </c>
      <c r="J27" s="7">
        <f t="shared" si="2"/>
        <v>6570</v>
      </c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9">
        <v>16</v>
      </c>
      <c r="BM27" s="9">
        <v>20</v>
      </c>
      <c r="BN27" s="8"/>
      <c r="BO27" s="8"/>
      <c r="BP27" s="8"/>
      <c r="BQ27" s="8"/>
      <c r="BR27" s="8"/>
      <c r="BS27" s="8"/>
      <c r="BT27" s="8"/>
      <c r="BU27" s="10">
        <f t="shared" si="3"/>
        <v>36</v>
      </c>
    </row>
    <row r="28" spans="1:73" ht="150" customHeight="1" x14ac:dyDescent="0.25">
      <c r="A28" s="4" t="str">
        <f t="shared" si="5"/>
        <v>#4080223</v>
      </c>
      <c r="B28" s="5">
        <v>4080223</v>
      </c>
      <c r="C28" s="6" t="s">
        <v>99</v>
      </c>
      <c r="D28" s="6" t="s">
        <v>97</v>
      </c>
      <c r="E28" s="6" t="s">
        <v>78</v>
      </c>
      <c r="F28" s="6" t="s">
        <v>79</v>
      </c>
      <c r="G28" s="7">
        <v>78</v>
      </c>
      <c r="H28" s="7">
        <f t="shared" si="1"/>
        <v>13026</v>
      </c>
      <c r="I28" s="7">
        <v>195</v>
      </c>
      <c r="J28" s="7">
        <f t="shared" si="2"/>
        <v>32565</v>
      </c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9">
        <v>12</v>
      </c>
      <c r="BM28" s="9">
        <v>42</v>
      </c>
      <c r="BN28" s="9">
        <v>75</v>
      </c>
      <c r="BO28" s="8"/>
      <c r="BP28" s="9">
        <v>34</v>
      </c>
      <c r="BQ28" s="8"/>
      <c r="BR28" s="9">
        <v>4</v>
      </c>
      <c r="BS28" s="14"/>
      <c r="BT28" s="15"/>
      <c r="BU28" s="16">
        <f>SUM(L28:BT28)</f>
        <v>167</v>
      </c>
    </row>
    <row r="29" spans="1:73" ht="150" customHeight="1" x14ac:dyDescent="0.25">
      <c r="A29" s="4" t="str">
        <f t="shared" si="5"/>
        <v>#4500687</v>
      </c>
      <c r="B29" s="5">
        <v>4500687</v>
      </c>
      <c r="C29" s="6" t="s">
        <v>100</v>
      </c>
      <c r="D29" s="6" t="s">
        <v>45</v>
      </c>
      <c r="E29" s="6" t="s">
        <v>94</v>
      </c>
      <c r="F29" s="6" t="s">
        <v>95</v>
      </c>
      <c r="G29" s="7">
        <v>268</v>
      </c>
      <c r="H29" s="7">
        <f t="shared" si="1"/>
        <v>268</v>
      </c>
      <c r="I29" s="7">
        <v>670</v>
      </c>
      <c r="J29" s="7">
        <f t="shared" si="2"/>
        <v>670</v>
      </c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9">
        <v>1</v>
      </c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10">
        <f>SUM(K29:BT29)</f>
        <v>1</v>
      </c>
    </row>
    <row r="30" spans="1:73" ht="15.75" customHeight="1" x14ac:dyDescent="0.25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8">
        <f>SUM(BU2:BU29)</f>
        <v>1000</v>
      </c>
    </row>
  </sheetData>
  <pageMargins left="0.7" right="0.7" top="0.75" bottom="0.75" header="0.3" footer="0.3"/>
  <pageSetup orientation="portrait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Foglio1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office</cp:lastModifiedBy>
  <dcterms:modified xsi:type="dcterms:W3CDTF">2021-01-16T10:21:44Z</dcterms:modified>
  <cp:category/>
</cp:coreProperties>
</file>